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12 DIC\PUBLICA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J45" i="1" s="1"/>
  <c r="E44" i="1"/>
  <c r="J44" i="1" s="1"/>
  <c r="E43" i="1"/>
  <c r="J43" i="1" s="1"/>
  <c r="E42" i="1"/>
  <c r="J42" i="1" s="1"/>
  <c r="I41" i="1"/>
  <c r="G41" i="1"/>
  <c r="D41" i="1"/>
  <c r="C41" i="1"/>
  <c r="E39" i="1"/>
  <c r="J39" i="1" s="1"/>
  <c r="E38" i="1"/>
  <c r="J38" i="1" s="1"/>
  <c r="E37" i="1"/>
  <c r="J37" i="1" s="1"/>
  <c r="E36" i="1"/>
  <c r="J36" i="1" s="1"/>
  <c r="E35" i="1"/>
  <c r="J35" i="1" s="1"/>
  <c r="E34" i="1"/>
  <c r="J34" i="1" s="1"/>
  <c r="E33" i="1"/>
  <c r="J33" i="1" s="1"/>
  <c r="D32" i="1"/>
  <c r="E32" i="1" s="1"/>
  <c r="J32" i="1" s="1"/>
  <c r="E31" i="1"/>
  <c r="J31" i="1" s="1"/>
  <c r="I30" i="1"/>
  <c r="G30" i="1"/>
  <c r="D30" i="1"/>
  <c r="C30" i="1"/>
  <c r="E29" i="1"/>
  <c r="E28" i="1"/>
  <c r="J28" i="1" s="1"/>
  <c r="E27" i="1"/>
  <c r="J27" i="1" s="1"/>
  <c r="E26" i="1"/>
  <c r="J26" i="1" s="1"/>
  <c r="E25" i="1"/>
  <c r="J25" i="1" s="1"/>
  <c r="E24" i="1"/>
  <c r="J24" i="1" s="1"/>
  <c r="E23" i="1"/>
  <c r="J23" i="1" s="1"/>
  <c r="E22" i="1"/>
  <c r="J22" i="1" s="1"/>
  <c r="I21" i="1"/>
  <c r="H21" i="1"/>
  <c r="G21" i="1"/>
  <c r="F21" i="1"/>
  <c r="D21" i="1"/>
  <c r="C21" i="1"/>
  <c r="E20" i="1"/>
  <c r="E19" i="1"/>
  <c r="J19" i="1" s="1"/>
  <c r="J18" i="1"/>
  <c r="E18" i="1"/>
  <c r="E17" i="1"/>
  <c r="J17" i="1" s="1"/>
  <c r="E16" i="1"/>
  <c r="J16" i="1" s="1"/>
  <c r="E15" i="1"/>
  <c r="J15" i="1" s="1"/>
  <c r="E14" i="1"/>
  <c r="J14" i="1" s="1"/>
  <c r="E13" i="1"/>
  <c r="J13" i="1" s="1"/>
  <c r="E12" i="1"/>
  <c r="J12" i="1" s="1"/>
  <c r="I11" i="1"/>
  <c r="H11" i="1"/>
  <c r="H47" i="1" s="1"/>
  <c r="G11" i="1"/>
  <c r="F11" i="1"/>
  <c r="F47" i="1" s="1"/>
  <c r="D11" i="1"/>
  <c r="D47" i="1" s="1"/>
  <c r="C11" i="1"/>
  <c r="A3" i="1"/>
  <c r="E11" i="1" l="1"/>
  <c r="G47" i="1"/>
  <c r="E30" i="1"/>
  <c r="J30" i="1" s="1"/>
  <c r="I47" i="1"/>
  <c r="C47" i="1"/>
  <c r="E41" i="1"/>
  <c r="J41" i="1" s="1"/>
  <c r="J11" i="1"/>
  <c r="E21" i="1"/>
  <c r="J21" i="1" l="1"/>
  <c r="J47" i="1" s="1"/>
  <c r="E47" i="1"/>
</calcChain>
</file>

<file path=xl/sharedStrings.xml><?xml version="1.0" encoding="utf-8"?>
<sst xmlns="http://schemas.openxmlformats.org/spreadsheetml/2006/main" count="49" uniqueCount="49">
  <si>
    <t>ESTADO ANALÍTICO DEL EJERCICIO DEL PRESUPUESTO DE EGRESOS</t>
  </si>
  <si>
    <t>CLASIFICACIÓN FUNCIONAL (FINALIDAD Y FUNCIÓN)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</si>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</sst>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4" fillId="0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43" fontId="5" fillId="2" borderId="7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justify" vertical="top"/>
    </xf>
    <xf numFmtId="43" fontId="2" fillId="2" borderId="7" xfId="1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43" fontId="5" fillId="2" borderId="7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0" fontId="5" fillId="2" borderId="7" xfId="0" applyFont="1" applyFill="1" applyBorder="1" applyAlignment="1">
      <alignment horizontal="right" vertical="top" wrapText="1"/>
    </xf>
    <xf numFmtId="4" fontId="5" fillId="2" borderId="7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7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/>
    </xf>
    <xf numFmtId="43" fontId="5" fillId="2" borderId="6" xfId="1" applyFont="1" applyFill="1" applyBorder="1" applyAlignment="1">
      <alignment horizontal="right" vertical="top"/>
    </xf>
    <xf numFmtId="0" fontId="5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justify" vertical="top"/>
    </xf>
    <xf numFmtId="4" fontId="0" fillId="0" borderId="0" xfId="0" applyNumberFormat="1"/>
    <xf numFmtId="4" fontId="6" fillId="0" borderId="8" xfId="0" applyNumberFormat="1" applyFont="1" applyFill="1" applyBorder="1" applyAlignment="1" applyProtection="1">
      <alignment horizontal="right"/>
      <protection locked="0"/>
    </xf>
    <xf numFmtId="0" fontId="5" fillId="2" borderId="6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 vertical="top"/>
    </xf>
    <xf numFmtId="43" fontId="2" fillId="2" borderId="7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ITESS/AAA%20ITESS/2016/CUENTA%20PUBLICA%202016/12%20CUENTA%20PUBLICA%20CIERRE%20DICIEMBRE%202016/01%20Estados%20Fros%20y%20Pptales%20DIC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Del 1 de Enero al 31 de Diciembre de 2016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17" zoomScaleNormal="100" workbookViewId="0">
      <selection activeCell="D17" sqref="D17"/>
    </sheetView>
  </sheetViews>
  <sheetFormatPr baseColWidth="10" defaultRowHeight="14.4" x14ac:dyDescent="0.3"/>
  <cols>
    <col min="2" max="2" width="24.77734375" customWidth="1"/>
    <col min="3" max="3" width="12.44140625" bestFit="1" customWidth="1"/>
    <col min="4" max="5" width="12.109375" bestFit="1" customWidth="1"/>
    <col min="6" max="9" width="12.44140625" bestFit="1" customWidth="1"/>
    <col min="10" max="10" width="11.21875" bestFit="1" customWidth="1"/>
  </cols>
  <sheetData>
    <row r="1" spans="1:11" s="3" customFormat="1" ht="18.7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s="3" customFormat="1" ht="18.7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s="3" customFormat="1" ht="18.75" customHeight="1" x14ac:dyDescent="0.25">
      <c r="A3" s="2" t="str">
        <f>[1]EN!B3</f>
        <v>Del 1 de Enero al 31 de Diciembre de 2016</v>
      </c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s="1" customFormat="1" ht="9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s="1" customFormat="1" ht="21.75" customHeight="1" x14ac:dyDescent="0.25">
      <c r="B5" s="5" t="s">
        <v>2</v>
      </c>
      <c r="C5" s="46" t="s">
        <v>3</v>
      </c>
      <c r="D5" s="46"/>
      <c r="E5" s="46"/>
      <c r="F5" s="46"/>
      <c r="G5" s="46"/>
      <c r="H5" s="46"/>
      <c r="I5" s="46"/>
      <c r="J5" s="46"/>
    </row>
    <row r="6" spans="1:11" s="1" customFormat="1" ht="9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</row>
    <row r="7" spans="1:11" s="3" customFormat="1" ht="12" x14ac:dyDescent="0.2">
      <c r="A7" s="7" t="s">
        <v>4</v>
      </c>
      <c r="B7" s="7"/>
      <c r="C7" s="8" t="s">
        <v>5</v>
      </c>
      <c r="D7" s="8"/>
      <c r="E7" s="8"/>
      <c r="F7" s="8"/>
      <c r="G7" s="8"/>
      <c r="H7" s="8"/>
      <c r="I7" s="8"/>
      <c r="J7" s="8" t="s">
        <v>6</v>
      </c>
      <c r="K7" s="1"/>
    </row>
    <row r="8" spans="1:11" s="3" customFormat="1" ht="36" x14ac:dyDescent="0.2">
      <c r="A8" s="7"/>
      <c r="B8" s="7"/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8"/>
      <c r="K8" s="1"/>
    </row>
    <row r="9" spans="1:11" s="3" customFormat="1" ht="12" x14ac:dyDescent="0.2">
      <c r="A9" s="7"/>
      <c r="B9" s="7"/>
      <c r="C9" s="9">
        <v>1</v>
      </c>
      <c r="D9" s="9">
        <v>2</v>
      </c>
      <c r="E9" s="9" t="s">
        <v>14</v>
      </c>
      <c r="F9" s="9">
        <v>4</v>
      </c>
      <c r="G9" s="9">
        <v>5</v>
      </c>
      <c r="H9" s="9">
        <v>6</v>
      </c>
      <c r="I9" s="9">
        <v>7</v>
      </c>
      <c r="J9" s="9" t="s">
        <v>15</v>
      </c>
      <c r="K9" s="1"/>
    </row>
    <row r="10" spans="1:11" s="3" customFormat="1" ht="3" customHeight="1" x14ac:dyDescent="0.2">
      <c r="A10" s="10"/>
      <c r="B10" s="11"/>
      <c r="C10" s="12"/>
      <c r="D10" s="12"/>
      <c r="E10" s="12"/>
      <c r="F10" s="12"/>
      <c r="G10" s="12"/>
      <c r="H10" s="12"/>
      <c r="I10" s="12"/>
      <c r="J10" s="12"/>
      <c r="K10" s="1"/>
    </row>
    <row r="11" spans="1:11" s="17" customFormat="1" ht="12" x14ac:dyDescent="0.3">
      <c r="A11" s="14" t="s">
        <v>16</v>
      </c>
      <c r="B11" s="15"/>
      <c r="C11" s="16">
        <f>SUM(C12:C20)</f>
        <v>0</v>
      </c>
      <c r="D11" s="16">
        <f t="shared" ref="D11:J11" si="0">SUM(D12:D20)</f>
        <v>0</v>
      </c>
      <c r="E11" s="16">
        <f t="shared" si="0"/>
        <v>0</v>
      </c>
      <c r="F11" s="16">
        <f t="shared" si="0"/>
        <v>0</v>
      </c>
      <c r="G11" s="16">
        <f t="shared" si="0"/>
        <v>0</v>
      </c>
      <c r="H11" s="16">
        <f t="shared" si="0"/>
        <v>0</v>
      </c>
      <c r="I11" s="16">
        <f t="shared" si="0"/>
        <v>0</v>
      </c>
      <c r="J11" s="16">
        <f t="shared" si="0"/>
        <v>0</v>
      </c>
      <c r="K11" s="13"/>
    </row>
    <row r="12" spans="1:11" s="17" customFormat="1" ht="11.4" x14ac:dyDescent="0.3">
      <c r="A12" s="18"/>
      <c r="B12" s="19" t="s">
        <v>17</v>
      </c>
      <c r="C12" s="20"/>
      <c r="D12" s="20"/>
      <c r="E12" s="20">
        <f>+C12+D12</f>
        <v>0</v>
      </c>
      <c r="F12" s="20"/>
      <c r="G12" s="20"/>
      <c r="H12" s="20"/>
      <c r="I12" s="20"/>
      <c r="J12" s="20">
        <f>+E12-G12</f>
        <v>0</v>
      </c>
      <c r="K12" s="13"/>
    </row>
    <row r="13" spans="1:11" s="17" customFormat="1" ht="12" x14ac:dyDescent="0.3">
      <c r="A13" s="18"/>
      <c r="B13" s="19" t="s">
        <v>18</v>
      </c>
      <c r="C13" s="21"/>
      <c r="D13" s="21"/>
      <c r="E13" s="22">
        <f t="shared" ref="E13:E29" si="1">+C13+D13</f>
        <v>0</v>
      </c>
      <c r="F13" s="21"/>
      <c r="G13" s="21"/>
      <c r="H13" s="21"/>
      <c r="I13" s="21"/>
      <c r="J13" s="21">
        <f>+E13-G13</f>
        <v>0</v>
      </c>
      <c r="K13" s="13"/>
    </row>
    <row r="14" spans="1:11" s="17" customFormat="1" ht="22.8" x14ac:dyDescent="0.3">
      <c r="A14" s="18"/>
      <c r="B14" s="19" t="s">
        <v>19</v>
      </c>
      <c r="C14" s="21"/>
      <c r="D14" s="21"/>
      <c r="E14" s="22">
        <f t="shared" si="1"/>
        <v>0</v>
      </c>
      <c r="F14" s="21"/>
      <c r="G14" s="21"/>
      <c r="H14" s="21"/>
      <c r="I14" s="21"/>
      <c r="J14" s="21">
        <f t="shared" ref="J14:J18" si="2">+E14-G14</f>
        <v>0</v>
      </c>
      <c r="K14" s="13"/>
    </row>
    <row r="15" spans="1:11" s="17" customFormat="1" ht="12" x14ac:dyDescent="0.3">
      <c r="A15" s="18"/>
      <c r="B15" s="19" t="s">
        <v>20</v>
      </c>
      <c r="C15" s="21"/>
      <c r="D15" s="21"/>
      <c r="E15" s="22">
        <f t="shared" si="1"/>
        <v>0</v>
      </c>
      <c r="F15" s="21"/>
      <c r="G15" s="21"/>
      <c r="H15" s="21"/>
      <c r="I15" s="21"/>
      <c r="J15" s="21">
        <f t="shared" si="2"/>
        <v>0</v>
      </c>
      <c r="K15" s="13"/>
    </row>
    <row r="16" spans="1:11" s="17" customFormat="1" ht="22.8" x14ac:dyDescent="0.3">
      <c r="A16" s="18"/>
      <c r="B16" s="19" t="s">
        <v>21</v>
      </c>
      <c r="C16" s="21"/>
      <c r="D16" s="21"/>
      <c r="E16" s="22">
        <f t="shared" si="1"/>
        <v>0</v>
      </c>
      <c r="F16" s="21"/>
      <c r="G16" s="21"/>
      <c r="H16" s="21"/>
      <c r="I16" s="21"/>
      <c r="J16" s="21">
        <f t="shared" si="2"/>
        <v>0</v>
      </c>
      <c r="K16" s="13"/>
    </row>
    <row r="17" spans="1:11" s="17" customFormat="1" ht="12" x14ac:dyDescent="0.3">
      <c r="A17" s="18"/>
      <c r="B17" s="19" t="s">
        <v>22</v>
      </c>
      <c r="C17" s="21"/>
      <c r="D17" s="21"/>
      <c r="E17" s="22">
        <f t="shared" si="1"/>
        <v>0</v>
      </c>
      <c r="F17" s="21"/>
      <c r="G17" s="21"/>
      <c r="H17" s="21"/>
      <c r="I17" s="21"/>
      <c r="J17" s="21">
        <f t="shared" si="2"/>
        <v>0</v>
      </c>
      <c r="K17" s="13"/>
    </row>
    <row r="18" spans="1:11" s="17" customFormat="1" ht="22.8" x14ac:dyDescent="0.3">
      <c r="A18" s="18"/>
      <c r="B18" s="19" t="s">
        <v>23</v>
      </c>
      <c r="C18" s="21"/>
      <c r="D18" s="21"/>
      <c r="E18" s="22">
        <f t="shared" si="1"/>
        <v>0</v>
      </c>
      <c r="F18" s="21"/>
      <c r="G18" s="21"/>
      <c r="H18" s="21"/>
      <c r="I18" s="21"/>
      <c r="J18" s="21">
        <f t="shared" si="2"/>
        <v>0</v>
      </c>
      <c r="K18" s="13"/>
    </row>
    <row r="19" spans="1:11" s="17" customFormat="1" ht="12" x14ac:dyDescent="0.3">
      <c r="A19" s="18"/>
      <c r="B19" s="19" t="s">
        <v>24</v>
      </c>
      <c r="C19" s="21"/>
      <c r="D19" s="21"/>
      <c r="E19" s="22">
        <f t="shared" si="1"/>
        <v>0</v>
      </c>
      <c r="F19" s="21"/>
      <c r="G19" s="21"/>
      <c r="H19" s="21"/>
      <c r="I19" s="21"/>
      <c r="J19" s="21">
        <f>+E19-G19</f>
        <v>0</v>
      </c>
      <c r="K19" s="13"/>
    </row>
    <row r="20" spans="1:11" s="17" customFormat="1" ht="12" x14ac:dyDescent="0.3">
      <c r="A20" s="18"/>
      <c r="B20" s="19"/>
      <c r="C20" s="21"/>
      <c r="D20" s="21"/>
      <c r="E20" s="22">
        <f t="shared" si="1"/>
        <v>0</v>
      </c>
      <c r="F20" s="21"/>
      <c r="G20" s="21"/>
      <c r="H20" s="21"/>
      <c r="I20" s="21"/>
      <c r="J20" s="21"/>
      <c r="K20" s="13"/>
    </row>
    <row r="21" spans="1:11" s="26" customFormat="1" ht="12" x14ac:dyDescent="0.3">
      <c r="A21" s="14" t="s">
        <v>25</v>
      </c>
      <c r="B21" s="15"/>
      <c r="C21" s="24">
        <f>SUM(C22:C28)</f>
        <v>16100487.68</v>
      </c>
      <c r="D21" s="24">
        <f t="shared" ref="D21" si="3">SUM(D22:D28)</f>
        <v>28419156.48</v>
      </c>
      <c r="E21" s="22">
        <f t="shared" si="1"/>
        <v>44519644.159999996</v>
      </c>
      <c r="F21" s="25">
        <f>F26</f>
        <v>39279320.049999997</v>
      </c>
      <c r="G21" s="25">
        <f t="shared" ref="G21:I21" si="4">G26</f>
        <v>39279320.049999997</v>
      </c>
      <c r="H21" s="25">
        <f t="shared" si="4"/>
        <v>39279320.049999997</v>
      </c>
      <c r="I21" s="25">
        <f t="shared" si="4"/>
        <v>38502732.390000001</v>
      </c>
      <c r="J21" s="24">
        <f>+E21-G21</f>
        <v>5240324.1099999994</v>
      </c>
      <c r="K21" s="23"/>
    </row>
    <row r="22" spans="1:11" s="17" customFormat="1" ht="12" x14ac:dyDescent="0.3">
      <c r="A22" s="18"/>
      <c r="B22" s="19" t="s">
        <v>26</v>
      </c>
      <c r="C22" s="27"/>
      <c r="D22" s="27"/>
      <c r="E22" s="22">
        <f t="shared" si="1"/>
        <v>0</v>
      </c>
      <c r="F22" s="21"/>
      <c r="G22" s="27"/>
      <c r="H22" s="27"/>
      <c r="I22" s="27"/>
      <c r="J22" s="21">
        <f t="shared" ref="J22:J28" si="5">+E22-G22</f>
        <v>0</v>
      </c>
      <c r="K22" s="13"/>
    </row>
    <row r="23" spans="1:11" s="17" customFormat="1" ht="22.8" x14ac:dyDescent="0.3">
      <c r="A23" s="18"/>
      <c r="B23" s="19" t="s">
        <v>27</v>
      </c>
      <c r="C23" s="27"/>
      <c r="D23" s="27"/>
      <c r="E23" s="22">
        <f t="shared" si="1"/>
        <v>0</v>
      </c>
      <c r="F23" s="21"/>
      <c r="G23" s="27"/>
      <c r="H23" s="27"/>
      <c r="I23" s="27"/>
      <c r="J23" s="21">
        <f t="shared" si="5"/>
        <v>0</v>
      </c>
      <c r="K23" s="13"/>
    </row>
    <row r="24" spans="1:11" s="17" customFormat="1" ht="12" x14ac:dyDescent="0.3">
      <c r="A24" s="18"/>
      <c r="B24" s="19" t="s">
        <v>28</v>
      </c>
      <c r="C24" s="27"/>
      <c r="D24" s="27"/>
      <c r="E24" s="22">
        <f t="shared" si="1"/>
        <v>0</v>
      </c>
      <c r="F24" s="28"/>
      <c r="G24" s="27"/>
      <c r="H24" s="29"/>
      <c r="I24" s="27"/>
      <c r="J24" s="30">
        <f t="shared" si="5"/>
        <v>0</v>
      </c>
      <c r="K24" s="13"/>
    </row>
    <row r="25" spans="1:11" s="17" customFormat="1" ht="22.8" x14ac:dyDescent="0.3">
      <c r="A25" s="18"/>
      <c r="B25" s="19" t="s">
        <v>29</v>
      </c>
      <c r="C25" s="31"/>
      <c r="D25" s="27"/>
      <c r="E25" s="32">
        <f t="shared" si="1"/>
        <v>0</v>
      </c>
      <c r="F25" s="28"/>
      <c r="G25" s="27"/>
      <c r="H25" s="29"/>
      <c r="I25" s="27"/>
      <c r="J25" s="30">
        <f t="shared" si="5"/>
        <v>0</v>
      </c>
      <c r="K25" s="13"/>
    </row>
    <row r="26" spans="1:11" s="26" customFormat="1" x14ac:dyDescent="0.3">
      <c r="A26" s="33"/>
      <c r="B26" s="34" t="s">
        <v>30</v>
      </c>
      <c r="C26" s="35">
        <v>16100487.68</v>
      </c>
      <c r="D26" s="36">
        <v>28419156.48</v>
      </c>
      <c r="E26" s="32">
        <f t="shared" si="1"/>
        <v>44519644.159999996</v>
      </c>
      <c r="F26" s="35">
        <v>39279320.049999997</v>
      </c>
      <c r="G26" s="35">
        <v>39279320.049999997</v>
      </c>
      <c r="H26" s="35">
        <v>39279320.049999997</v>
      </c>
      <c r="I26" s="35">
        <v>38502732.390000001</v>
      </c>
      <c r="J26" s="37">
        <f t="shared" si="5"/>
        <v>5240324.1099999994</v>
      </c>
      <c r="K26" s="23"/>
    </row>
    <row r="27" spans="1:11" s="17" customFormat="1" ht="12" x14ac:dyDescent="0.3">
      <c r="A27" s="18"/>
      <c r="B27" s="19" t="s">
        <v>31</v>
      </c>
      <c r="C27" s="31"/>
      <c r="D27" s="27"/>
      <c r="E27" s="32">
        <f t="shared" si="1"/>
        <v>0</v>
      </c>
      <c r="F27" s="28"/>
      <c r="G27" s="27"/>
      <c r="H27" s="29"/>
      <c r="I27" s="27"/>
      <c r="J27" s="30">
        <f t="shared" si="5"/>
        <v>0</v>
      </c>
      <c r="K27" s="13"/>
    </row>
    <row r="28" spans="1:11" s="17" customFormat="1" ht="12" x14ac:dyDescent="0.3">
      <c r="A28" s="18"/>
      <c r="B28" s="19" t="s">
        <v>32</v>
      </c>
      <c r="C28" s="27"/>
      <c r="D28" s="27"/>
      <c r="E28" s="22">
        <f t="shared" si="1"/>
        <v>0</v>
      </c>
      <c r="F28" s="28"/>
      <c r="G28" s="27"/>
      <c r="H28" s="38"/>
      <c r="I28" s="27"/>
      <c r="J28" s="21">
        <f t="shared" si="5"/>
        <v>0</v>
      </c>
      <c r="K28" s="13"/>
    </row>
    <row r="29" spans="1:11" s="17" customFormat="1" ht="12" x14ac:dyDescent="0.3">
      <c r="A29" s="18"/>
      <c r="B29" s="19"/>
      <c r="C29" s="27"/>
      <c r="D29" s="27"/>
      <c r="E29" s="22">
        <f t="shared" si="1"/>
        <v>0</v>
      </c>
      <c r="F29" s="27"/>
      <c r="G29" s="27"/>
      <c r="H29" s="27"/>
      <c r="I29" s="27"/>
      <c r="J29" s="27"/>
      <c r="K29" s="13"/>
    </row>
    <row r="30" spans="1:11" s="26" customFormat="1" ht="12" x14ac:dyDescent="0.3">
      <c r="A30" s="14" t="s">
        <v>33</v>
      </c>
      <c r="B30" s="15"/>
      <c r="C30" s="22">
        <f>SUM(C31:C39)</f>
        <v>0</v>
      </c>
      <c r="D30" s="22">
        <f>SUM(D31:D39)</f>
        <v>0</v>
      </c>
      <c r="E30" s="22">
        <f>+C30+D30</f>
        <v>0</v>
      </c>
      <c r="F30" s="22"/>
      <c r="G30" s="22">
        <f>SUM(G31:G39)</f>
        <v>0</v>
      </c>
      <c r="H30" s="22"/>
      <c r="I30" s="22">
        <f>SUM(I31:I39)</f>
        <v>0</v>
      </c>
      <c r="J30" s="22">
        <f>+E30-G30-I30</f>
        <v>0</v>
      </c>
      <c r="K30" s="23"/>
    </row>
    <row r="31" spans="1:11" s="17" customFormat="1" ht="34.200000000000003" x14ac:dyDescent="0.3">
      <c r="A31" s="18"/>
      <c r="B31" s="19" t="s">
        <v>34</v>
      </c>
      <c r="C31" s="39"/>
      <c r="D31" s="39"/>
      <c r="E31" s="39">
        <f t="shared" ref="E31:E39" si="6">+C31+D31</f>
        <v>0</v>
      </c>
      <c r="F31" s="39"/>
      <c r="G31" s="39"/>
      <c r="H31" s="39"/>
      <c r="I31" s="39"/>
      <c r="J31" s="39">
        <f t="shared" ref="J31:J39" si="7">+E31-G31</f>
        <v>0</v>
      </c>
      <c r="K31" s="13"/>
    </row>
    <row r="32" spans="1:11" s="17" customFormat="1" ht="22.8" x14ac:dyDescent="0.3">
      <c r="A32" s="18"/>
      <c r="B32" s="19" t="s">
        <v>35</v>
      </c>
      <c r="C32" s="39"/>
      <c r="D32" s="39">
        <f>660673.36-660673.36</f>
        <v>0</v>
      </c>
      <c r="E32" s="39">
        <f t="shared" si="6"/>
        <v>0</v>
      </c>
      <c r="F32" s="39"/>
      <c r="G32" s="39"/>
      <c r="H32" s="39"/>
      <c r="I32" s="39"/>
      <c r="J32" s="39">
        <f>+E32-G32-I32</f>
        <v>0</v>
      </c>
      <c r="K32" s="13"/>
    </row>
    <row r="33" spans="1:11" s="17" customFormat="1" ht="11.4" x14ac:dyDescent="0.3">
      <c r="A33" s="18"/>
      <c r="B33" s="19" t="s">
        <v>36</v>
      </c>
      <c r="C33" s="39"/>
      <c r="D33" s="39"/>
      <c r="E33" s="39">
        <f t="shared" si="6"/>
        <v>0</v>
      </c>
      <c r="F33" s="39"/>
      <c r="G33" s="39"/>
      <c r="H33" s="39"/>
      <c r="I33" s="39"/>
      <c r="J33" s="39">
        <f>+E33-G33</f>
        <v>0</v>
      </c>
      <c r="K33" s="13"/>
    </row>
    <row r="34" spans="1:11" s="17" customFormat="1" ht="22.8" x14ac:dyDescent="0.3">
      <c r="A34" s="18"/>
      <c r="B34" s="19" t="s">
        <v>37</v>
      </c>
      <c r="C34" s="39"/>
      <c r="D34" s="39"/>
      <c r="E34" s="39">
        <f t="shared" si="6"/>
        <v>0</v>
      </c>
      <c r="F34" s="39"/>
      <c r="G34" s="39"/>
      <c r="H34" s="39"/>
      <c r="I34" s="39"/>
      <c r="J34" s="39">
        <f t="shared" si="7"/>
        <v>0</v>
      </c>
      <c r="K34" s="13"/>
    </row>
    <row r="35" spans="1:11" s="17" customFormat="1" ht="11.4" x14ac:dyDescent="0.3">
      <c r="A35" s="18"/>
      <c r="B35" s="19" t="s">
        <v>38</v>
      </c>
      <c r="C35" s="39"/>
      <c r="D35" s="39"/>
      <c r="E35" s="39">
        <f t="shared" si="6"/>
        <v>0</v>
      </c>
      <c r="F35" s="39"/>
      <c r="G35" s="39"/>
      <c r="H35" s="39"/>
      <c r="I35" s="39"/>
      <c r="J35" s="39">
        <f t="shared" si="7"/>
        <v>0</v>
      </c>
      <c r="K35" s="13"/>
    </row>
    <row r="36" spans="1:11" s="17" customFormat="1" ht="11.4" x14ac:dyDescent="0.3">
      <c r="A36" s="18"/>
      <c r="B36" s="19" t="s">
        <v>39</v>
      </c>
      <c r="C36" s="39"/>
      <c r="D36" s="39"/>
      <c r="E36" s="39">
        <f t="shared" si="6"/>
        <v>0</v>
      </c>
      <c r="F36" s="39"/>
      <c r="G36" s="39"/>
      <c r="H36" s="39"/>
      <c r="I36" s="39"/>
      <c r="J36" s="39">
        <f t="shared" si="7"/>
        <v>0</v>
      </c>
      <c r="K36" s="13"/>
    </row>
    <row r="37" spans="1:11" s="17" customFormat="1" ht="11.4" x14ac:dyDescent="0.3">
      <c r="A37" s="18"/>
      <c r="B37" s="19" t="s">
        <v>40</v>
      </c>
      <c r="C37" s="39"/>
      <c r="D37" s="39"/>
      <c r="E37" s="39">
        <f t="shared" si="6"/>
        <v>0</v>
      </c>
      <c r="F37" s="39"/>
      <c r="G37" s="39"/>
      <c r="H37" s="39"/>
      <c r="I37" s="39"/>
      <c r="J37" s="39">
        <f t="shared" si="7"/>
        <v>0</v>
      </c>
      <c r="K37" s="13"/>
    </row>
    <row r="38" spans="1:11" s="17" customFormat="1" ht="11.4" x14ac:dyDescent="0.3">
      <c r="A38" s="18"/>
      <c r="B38" s="19" t="s">
        <v>41</v>
      </c>
      <c r="C38" s="39"/>
      <c r="D38" s="39"/>
      <c r="E38" s="39">
        <f t="shared" si="6"/>
        <v>0</v>
      </c>
      <c r="F38" s="39"/>
      <c r="G38" s="39"/>
      <c r="H38" s="39"/>
      <c r="I38" s="39"/>
      <c r="J38" s="39">
        <f t="shared" si="7"/>
        <v>0</v>
      </c>
      <c r="K38" s="13"/>
    </row>
    <row r="39" spans="1:11" s="17" customFormat="1" ht="22.8" x14ac:dyDescent="0.3">
      <c r="A39" s="18"/>
      <c r="B39" s="19" t="s">
        <v>42</v>
      </c>
      <c r="C39" s="39"/>
      <c r="D39" s="39"/>
      <c r="E39" s="39">
        <f t="shared" si="6"/>
        <v>0</v>
      </c>
      <c r="F39" s="39"/>
      <c r="G39" s="39"/>
      <c r="H39" s="39"/>
      <c r="I39" s="39"/>
      <c r="J39" s="39">
        <f t="shared" si="7"/>
        <v>0</v>
      </c>
      <c r="K39" s="13"/>
    </row>
    <row r="40" spans="1:11" s="17" customFormat="1" ht="11.4" x14ac:dyDescent="0.3">
      <c r="A40" s="18"/>
      <c r="B40" s="19"/>
      <c r="C40" s="39"/>
      <c r="D40" s="39"/>
      <c r="E40" s="39"/>
      <c r="F40" s="39"/>
      <c r="G40" s="39"/>
      <c r="H40" s="39"/>
      <c r="I40" s="39"/>
      <c r="J40" s="39"/>
      <c r="K40" s="13"/>
    </row>
    <row r="41" spans="1:11" s="26" customFormat="1" ht="12" x14ac:dyDescent="0.3">
      <c r="A41" s="14" t="s">
        <v>43</v>
      </c>
      <c r="B41" s="15"/>
      <c r="C41" s="22">
        <f>SUM(C42:C45)</f>
        <v>0</v>
      </c>
      <c r="D41" s="22">
        <f>SUM(D42:D45)</f>
        <v>0</v>
      </c>
      <c r="E41" s="22">
        <f>+C41+D41</f>
        <v>0</v>
      </c>
      <c r="F41" s="22"/>
      <c r="G41" s="22">
        <f t="shared" ref="G41:I41" si="8">SUM(G42:G45)</f>
        <v>0</v>
      </c>
      <c r="H41" s="22"/>
      <c r="I41" s="22">
        <f t="shared" si="8"/>
        <v>0</v>
      </c>
      <c r="J41" s="22">
        <f>+E41-G41</f>
        <v>0</v>
      </c>
      <c r="K41" s="23"/>
    </row>
    <row r="42" spans="1:11" s="17" customFormat="1" ht="34.200000000000003" x14ac:dyDescent="0.3">
      <c r="A42" s="18"/>
      <c r="B42" s="19" t="s">
        <v>44</v>
      </c>
      <c r="C42" s="39"/>
      <c r="D42" s="39"/>
      <c r="E42" s="39">
        <f t="shared" ref="E42:E45" si="9">+C42+D42</f>
        <v>0</v>
      </c>
      <c r="F42" s="39"/>
      <c r="G42" s="39"/>
      <c r="H42" s="39"/>
      <c r="I42" s="39"/>
      <c r="J42" s="39">
        <f t="shared" ref="J42:J45" si="10">+E42-G42</f>
        <v>0</v>
      </c>
      <c r="K42" s="13"/>
    </row>
    <row r="43" spans="1:11" s="17" customFormat="1" ht="34.200000000000003" x14ac:dyDescent="0.3">
      <c r="A43" s="18"/>
      <c r="B43" s="19" t="s">
        <v>45</v>
      </c>
      <c r="C43" s="39"/>
      <c r="D43" s="39"/>
      <c r="E43" s="39">
        <f t="shared" si="9"/>
        <v>0</v>
      </c>
      <c r="F43" s="39"/>
      <c r="G43" s="39"/>
      <c r="H43" s="39"/>
      <c r="I43" s="39"/>
      <c r="J43" s="39">
        <f t="shared" si="10"/>
        <v>0</v>
      </c>
      <c r="K43" s="13"/>
    </row>
    <row r="44" spans="1:11" s="17" customFormat="1" ht="22.8" x14ac:dyDescent="0.3">
      <c r="A44" s="18"/>
      <c r="B44" s="19" t="s">
        <v>46</v>
      </c>
      <c r="C44" s="39"/>
      <c r="D44" s="39"/>
      <c r="E44" s="39">
        <f t="shared" si="9"/>
        <v>0</v>
      </c>
      <c r="F44" s="39"/>
      <c r="G44" s="39"/>
      <c r="H44" s="39"/>
      <c r="I44" s="39"/>
      <c r="J44" s="39">
        <f t="shared" si="10"/>
        <v>0</v>
      </c>
      <c r="K44" s="13"/>
    </row>
    <row r="45" spans="1:11" s="17" customFormat="1" ht="22.8" x14ac:dyDescent="0.3">
      <c r="A45" s="18"/>
      <c r="B45" s="19" t="s">
        <v>47</v>
      </c>
      <c r="C45" s="39"/>
      <c r="D45" s="39"/>
      <c r="E45" s="39">
        <f t="shared" si="9"/>
        <v>0</v>
      </c>
      <c r="F45" s="39"/>
      <c r="G45" s="39"/>
      <c r="H45" s="39"/>
      <c r="I45" s="39"/>
      <c r="J45" s="39">
        <f t="shared" si="10"/>
        <v>0</v>
      </c>
      <c r="K45" s="13"/>
    </row>
    <row r="46" spans="1:11" s="17" customFormat="1" ht="11.4" x14ac:dyDescent="0.3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13"/>
    </row>
    <row r="47" spans="1:11" s="26" customFormat="1" ht="12" x14ac:dyDescent="0.3">
      <c r="A47" s="43"/>
      <c r="B47" s="44" t="s">
        <v>48</v>
      </c>
      <c r="C47" s="45">
        <f>+C11+C21+C30+C41</f>
        <v>16100487.68</v>
      </c>
      <c r="D47" s="45">
        <f t="shared" ref="D47:J47" si="11">+D11+D21+D30+D41</f>
        <v>28419156.48</v>
      </c>
      <c r="E47" s="45">
        <f t="shared" si="11"/>
        <v>44519644.159999996</v>
      </c>
      <c r="F47" s="45">
        <f t="shared" si="11"/>
        <v>39279320.049999997</v>
      </c>
      <c r="G47" s="45">
        <f t="shared" si="11"/>
        <v>39279320.049999997</v>
      </c>
      <c r="H47" s="45">
        <f t="shared" si="11"/>
        <v>39279320.049999997</v>
      </c>
      <c r="I47" s="45">
        <f t="shared" si="11"/>
        <v>38502732.390000001</v>
      </c>
      <c r="J47" s="45">
        <f t="shared" si="11"/>
        <v>5240324.1099999994</v>
      </c>
      <c r="K47" s="23"/>
    </row>
  </sheetData>
  <mergeCells count="11">
    <mergeCell ref="A11:B11"/>
    <mergeCell ref="A21:B21"/>
    <mergeCell ref="A30:B30"/>
    <mergeCell ref="A41:B41"/>
    <mergeCell ref="C5:J5"/>
    <mergeCell ref="A1:J1"/>
    <mergeCell ref="A2:J2"/>
    <mergeCell ref="A3:J3"/>
    <mergeCell ref="A7:B9"/>
    <mergeCell ref="C7:I7"/>
    <mergeCell ref="J7:J8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2017-07-05T15:40:16Z</dcterms:created>
  <dcterms:modified xsi:type="dcterms:W3CDTF">2017-07-05T15:43:32Z</dcterms:modified>
</cp:coreProperties>
</file>